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7"/>
  </bookViews>
  <sheets>
    <sheet name="ม.1" sheetId="1" r:id="rId1"/>
    <sheet name="ม.1.7" sheetId="2" r:id="rId2"/>
    <sheet name="ม.2" sheetId="3" r:id="rId3"/>
    <sheet name="ม.2.7" sheetId="4" r:id="rId4"/>
    <sheet name="ม.3" sheetId="5" r:id="rId5"/>
    <sheet name="ม.3.7" sheetId="6" r:id="rId6"/>
    <sheet name="ม.4" sheetId="7" r:id="rId7"/>
    <sheet name="ม.4.7" sheetId="8" r:id="rId8"/>
    <sheet name="ม.5" sheetId="9" r:id="rId9"/>
    <sheet name="ม.5.7" sheetId="10" r:id="rId10"/>
    <sheet name="ม.6" sheetId="11" r:id="rId11"/>
    <sheet name="ม.6.7" sheetId="12" r:id="rId12"/>
    <sheet name="ม.7" sheetId="13" r:id="rId13"/>
    <sheet name="ม.7.7" sheetId="14" r:id="rId14"/>
    <sheet name="ม.8" sheetId="15" r:id="rId15"/>
    <sheet name="ม.8.7" sheetId="16" r:id="rId16"/>
    <sheet name="ม.9" sheetId="17" r:id="rId17"/>
    <sheet name="ม.9.7" sheetId="18" r:id="rId18"/>
    <sheet name="Sheet19" sheetId="19" r:id="rId1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<sst xmlns="http://schemas.openxmlformats.org/spreadsheetml/2006/main" count="783" uniqueCount="145">
  <si>
    <t>ศูนย์ประสานงานการออกเสียงประชามติประจำอำเภอนาดูน</t>
  </si>
  <si>
    <t>หลักฐานการจ่ายเงินค่าตอบแทนคณะกรรมการประจำหน่วยออกเสียงในวันอบรม</t>
  </si>
  <si>
    <t>วันที่     สิงหาคม  2559</t>
  </si>
  <si>
    <t>ที่</t>
  </si>
  <si>
    <t>ชื่อ-สกุล</t>
  </si>
  <si>
    <t>ตำแหน่ง</t>
  </si>
  <si>
    <t>จำนวนเงิน</t>
  </si>
  <si>
    <t>ลายมือชื่อ</t>
  </si>
  <si>
    <t>วัน เดือน ปี</t>
  </si>
  <si>
    <t>ค่าตอบแทน</t>
  </si>
  <si>
    <t>รวมเงิน</t>
  </si>
  <si>
    <t>ที่รับเงิน</t>
  </si>
  <si>
    <t>รวมเงิน (ตัวอักษร)</t>
  </si>
  <si>
    <t>(ลงชื่อ)</t>
  </si>
  <si>
    <t>ผู้จ่ายเงิน</t>
  </si>
  <si>
    <t>(นางสาวรุ่งรัตน์   พาพิลา)</t>
  </si>
  <si>
    <t>เจ้าหน้าที่การเงิน</t>
  </si>
  <si>
    <t>วันที่  สิงหาคม  2559</t>
  </si>
  <si>
    <t>หลักฐานการจ่ายเงินค่าตอบแทนคณะกรรมการประจำหน่วยออกเสียงในวันรับวัสดุอุปกรณ์</t>
  </si>
  <si>
    <t>หลักฐานการจ่ายเงินค่าตอบแทนคณะกรรมการประจำหหน่วยออกเสียงในวันออกเสียง</t>
  </si>
  <si>
    <t>ประจำหน่วยออกเสียงที่.........สถานที่ตั้ง......</t>
  </si>
  <si>
    <t>วันอาทิตย์ที่ 7  สิงหาคม  2559</t>
  </si>
  <si>
    <t>ค่าพาหนะ</t>
  </si>
  <si>
    <t>ค่ารายงาน</t>
  </si>
  <si>
    <t>ผลคะแนน</t>
  </si>
  <si>
    <t>รวมเงิน  (ตัวอักษร)</t>
  </si>
  <si>
    <t>ผอ.ประจำหน่วยออกเสียง</t>
  </si>
  <si>
    <t>ประธานกรรมการ ฯลฯ</t>
  </si>
  <si>
    <t>กรรมการฯลฯ</t>
  </si>
  <si>
    <t>จนท.รักษาความปลอดภัย</t>
  </si>
  <si>
    <t>นายไชยพร   สายวงค์</t>
  </si>
  <si>
    <t>นายสมเพชร   ปักกาโล</t>
  </si>
  <si>
    <t>นางไพวรรณ์     เวสา</t>
  </si>
  <si>
    <t>นางสายวิไล   ปักการะโต</t>
  </si>
  <si>
    <t>นายบุญช่วย   สระสม</t>
  </si>
  <si>
    <t>นายบุญเส็ง   เททะสังข์</t>
  </si>
  <si>
    <t>นายบุญถม   มะธิมาปะโข</t>
  </si>
  <si>
    <t>ร.ต.ท.สมคิด   ระวะใจ</t>
  </si>
  <si>
    <t>นางสาวชัยณา   ปะนามะเท</t>
  </si>
  <si>
    <t>นางสาวนิรัชรา   อินทมา</t>
  </si>
  <si>
    <t>นางทองทรัพย์   พรมโชติ</t>
  </si>
  <si>
    <t>นางจันทร์หอม    อัปมระกา</t>
  </si>
  <si>
    <t>นายจันทร์ศรี     นันตะนะ</t>
  </si>
  <si>
    <t>ร.ต.ต.ประทุม     สิ้วอินทร์</t>
  </si>
  <si>
    <t>นายประวิทย์     ตุลพิพาก</t>
  </si>
  <si>
    <t>นางอำนวย    ปัตตาลาโพธิ์</t>
  </si>
  <si>
    <t>นายชัยวุฒิ     นนท์ตา</t>
  </si>
  <si>
    <t>นายบุญศรี     กะตะศิลา</t>
  </si>
  <si>
    <t>นายเธียรชัย   พินทะปะกัง</t>
  </si>
  <si>
    <t xml:space="preserve">นางกัญญาวีร์   นะราช   </t>
  </si>
  <si>
    <t>นายสำราญ    ปะสังคะโท</t>
  </si>
  <si>
    <t>ประจำหน่วยออกเสียงที่ 1  สถานที่ตั้ง  โรงเรียนมัธยมดงยาง</t>
  </si>
  <si>
    <t>ประจำหน่วยออกเสียงที่ 3   หมู่ที่  3,6    สถานที่ตั้ง  โรงเรียนบ้านหนองแคนหัวฝาย</t>
  </si>
  <si>
    <t>ประจำหน่วยออกเสียงที่ 4  สถานที่ตั้ง  ศาลากลางบ้านยางดินเหลือง</t>
  </si>
  <si>
    <t>นายบุญมา  ปะระทัง</t>
  </si>
  <si>
    <t>นายสมหวัง    ลือโสภา</t>
  </si>
  <si>
    <t>ด.ต.ธวัชชัย   แสนบุดดา</t>
  </si>
  <si>
    <t>ประจำหน่วยออกเสียงที่  5  สถานที่ตั้ง  โรงเรียนบ้านเครือซูด</t>
  </si>
  <si>
    <t>ด.ต.นิตย์     ลครพล</t>
  </si>
  <si>
    <t>นายสนั่น    ปะราชิโก</t>
  </si>
  <si>
    <t>นายอาวุธ   อุดมนาค</t>
  </si>
  <si>
    <t>ประจำหน่วยออกเสียงที่  6  หมู่ที่  10,11  สถานที่ตั้ง     ศาลาวัดบ้านหลุบควัน</t>
  </si>
  <si>
    <t>นายไพโรจน์    โคตรพัฒน์</t>
  </si>
  <si>
    <t>นายบุญสวน    ปาสารักษ์</t>
  </si>
  <si>
    <t>นางดวงจันทร์   พรอินทร์</t>
  </si>
  <si>
    <t>นางสาวรัดดา    กาบทุม</t>
  </si>
  <si>
    <t>ด.ต.หญิงคำศรี   ตะภูวิญญุ</t>
  </si>
  <si>
    <t>ประจำหน่วยออกเสียงที่  7  สถานที่ตั้ง  ศาลากลางบ้านโนนตาล</t>
  </si>
  <si>
    <t>นางอนงค์นาฏ   บัวศรีภูมิ</t>
  </si>
  <si>
    <t>ร.ต.ท.ธีรวัฒน์  สุวรรณหาร</t>
  </si>
  <si>
    <t>ประจำหน่วยออกเสียงที่ 8  สถานที่ตั้ง    โรงเรียนบ้านหนองผง</t>
  </si>
  <si>
    <t>นายชนภัทร    ทองทุม</t>
  </si>
  <si>
    <t>นายสิทธิชัย    พิทักษ์</t>
  </si>
  <si>
    <t>ด.ต.กรกฏ      บุรีมาศ</t>
  </si>
  <si>
    <t>นายพรมมา    ปะวังคะภู</t>
  </si>
  <si>
    <t>นางสัมฤทธิ์    จำนงนิตย์</t>
  </si>
  <si>
    <t>นางประกิจ    พิทักษ์</t>
  </si>
  <si>
    <t>นางสาวเฉลิม    ครอบบัวบาน</t>
  </si>
  <si>
    <t>ประจำหน่วยออกเสียงที่   9  สถานที่ตั้ง  ศาลากลางบ้านเครือซูด</t>
  </si>
  <si>
    <t>ประจำหน่วยออกเสียงที่   2  สถานที่ตั้ง   โรงเรียนบ้านดงยาง</t>
  </si>
  <si>
    <t>นายไชยพร      สายวงค์</t>
  </si>
  <si>
    <t>นายสมเพชร     ปักกาโล</t>
  </si>
  <si>
    <t>นางสายวิไล     ปักการะโต</t>
  </si>
  <si>
    <t>นายบุญช่วย     สระสม</t>
  </si>
  <si>
    <t>นายบุญเส็ง     เททะสังข์</t>
  </si>
  <si>
    <t>นายบุญถม     มะธิมาปะโข</t>
  </si>
  <si>
    <t>ร.ต.ท.สมคิด    ระวะใจ</t>
  </si>
  <si>
    <t>นางอำนวย      สุวรรศรี</t>
  </si>
  <si>
    <t>นายพรมมี      สนามพรม</t>
  </si>
  <si>
    <t>นายวัฒนา      ศรีภูวงษ์</t>
  </si>
  <si>
    <t>นายพรมมี       สนามพรม</t>
  </si>
  <si>
    <t>นางสุวรรณี      ปัดตาลาคะ</t>
  </si>
  <si>
    <t xml:space="preserve">นายสนิท         ปะนัดสุจ่า </t>
  </si>
  <si>
    <t>ร.ต.ท.นพพล     ปัดตาลาคะ</t>
  </si>
  <si>
    <t>นางอำนวย     สุวรรศรี</t>
  </si>
  <si>
    <t xml:space="preserve">นายสนิท        ปะนัดสุจ่า </t>
  </si>
  <si>
    <t>นางนิ่มนวล    ปักการะนัง</t>
  </si>
  <si>
    <t>นายชิดชัย      ปักการะนัง</t>
  </si>
  <si>
    <t>นายราชัญ     ประทุมทอง</t>
  </si>
  <si>
    <t>นายครรชิต    ดำรงกิจเจริญ</t>
  </si>
  <si>
    <t>ร.ต.ต.สังคม     ธูปเศษ</t>
  </si>
  <si>
    <t>นางนิ่มนวล     ปักการะนัง</t>
  </si>
  <si>
    <t>นายเธียรชัย    พินทะปะกัง</t>
  </si>
  <si>
    <t>นายราชัญ      ประทุมทอง</t>
  </si>
  <si>
    <t>ร.ต.ต.สังคม    ธูปเศษ</t>
  </si>
  <si>
    <t>นายอาวุธ    อุดมนาค</t>
  </si>
  <si>
    <t>นายอุทัย      ตะภูวิญญู</t>
  </si>
  <si>
    <t>นายเส็ง       พาลซ้าย</t>
  </si>
  <si>
    <t>นายอาวุธ     อุดมนาค</t>
  </si>
  <si>
    <t>นายสนั่น      ปะราชิโก</t>
  </si>
  <si>
    <t>นายบุญมา    ปะระทัง</t>
  </si>
  <si>
    <t>ด.ต.นิตย์       ลครพล</t>
  </si>
  <si>
    <t>นายอุทัย     ตะภูวิญญู</t>
  </si>
  <si>
    <t>นายศิริพงษ์     ปิดตาทะนัง</t>
  </si>
  <si>
    <t xml:space="preserve">นายพิชิต        จันเต  </t>
  </si>
  <si>
    <t>นายพรมมี       พอนดอนก่อ</t>
  </si>
  <si>
    <t>นายศิริพงษ์    ปิดตาทะนัง</t>
  </si>
  <si>
    <t xml:space="preserve">นายพิชิต       จันเต  </t>
  </si>
  <si>
    <t>นางดวงจันทร์    พรอินทร์</t>
  </si>
  <si>
    <t>นายสุรสิทธิ์     ปินะเล</t>
  </si>
  <si>
    <t>นายไพฑูรย์     ปัดตาลาคะ</t>
  </si>
  <si>
    <t>นายประไพร    อัปมาเก</t>
  </si>
  <si>
    <t>นางวิทูรย์       ศรีจันทร์</t>
  </si>
  <si>
    <t>นายไสว         ปักกาโล</t>
  </si>
  <si>
    <t>นายทองสา      ปักกาเวสังข์</t>
  </si>
  <si>
    <t>ร.ต.ท.ธีรวัฒน์    สุวรรณหาร</t>
  </si>
  <si>
    <t>นายไสว        ปักกาโล</t>
  </si>
  <si>
    <t>นายสุรสิทธิ์      ปินะเล</t>
  </si>
  <si>
    <t>นายไพฑูรย์      ปัดตาลาคะ</t>
  </si>
  <si>
    <t>นายประไพร     อัปมาเก</t>
  </si>
  <si>
    <t>นายทองสา     ปักกาเวสังข์</t>
  </si>
  <si>
    <t>นางทวี        อำไธสงค์</t>
  </si>
  <si>
    <t>นายอำนวย    ปริตวา</t>
  </si>
  <si>
    <t>นางทวี         อำไธสงค์</t>
  </si>
  <si>
    <t>นายประจักษ์    เททะสังข์</t>
  </si>
  <si>
    <t>นายจำเนียร     บุพเต</t>
  </si>
  <si>
    <t>นายศีลธรรม     ปัดชัยโย</t>
  </si>
  <si>
    <t>นายทวีวัฒน์     เสนาคุณ</t>
  </si>
  <si>
    <t>นางจุฬาพร      สิงค์คำ</t>
  </si>
  <si>
    <t>นายสุดที        เรืองบุญ</t>
  </si>
  <si>
    <t>ด.ต.ปรีดา       ทาเภา</t>
  </si>
  <si>
    <t>นายศีลธรรม    ปัดชัยโย</t>
  </si>
  <si>
    <t>นายจำเนียร    บุพเต</t>
  </si>
  <si>
    <t>นายสุดที       เรืองบุญ</t>
  </si>
  <si>
    <t>ด.ต.ปรีดา      ทาเภา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</si>
</sst>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187" fontId="36" fillId="0" borderId="11" xfId="36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187" fontId="37" fillId="0" borderId="11" xfId="36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6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51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30</v>
      </c>
      <c r="C7" s="18" t="s">
        <v>26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31</v>
      </c>
      <c r="C8" s="18" t="s">
        <v>27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32</v>
      </c>
      <c r="C9" s="18" t="s">
        <v>28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33</v>
      </c>
      <c r="C10" s="18" t="s">
        <v>28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34</v>
      </c>
      <c r="C11" s="18" t="s">
        <v>28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35</v>
      </c>
      <c r="C12" s="18" t="s">
        <v>28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36</v>
      </c>
      <c r="C13" s="18" t="s">
        <v>29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37</v>
      </c>
      <c r="C14" s="18" t="s">
        <v>29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1  สถานที่ตั้ง  โรงเรียนมัธยมดงยาง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80</v>
      </c>
      <c r="C58" s="18" t="s">
        <v>26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81</v>
      </c>
      <c r="C59" s="18" t="s">
        <v>27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32</v>
      </c>
      <c r="C60" s="18" t="s">
        <v>28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82</v>
      </c>
      <c r="C61" s="18" t="s">
        <v>28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83</v>
      </c>
      <c r="C62" s="18" t="s">
        <v>28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84</v>
      </c>
      <c r="C63" s="18" t="s">
        <v>28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85</v>
      </c>
      <c r="C64" s="18" t="s">
        <v>29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86</v>
      </c>
      <c r="C65" s="18" t="s">
        <v>29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34">
      <selection activeCell="P11" sqref="P11"/>
    </sheetView>
  </sheetViews>
  <sheetFormatPr defaultColWidth="9.140625" defaultRowHeight="15"/>
  <cols>
    <col min="1" max="1" width="4.28125" style="1" customWidth="1"/>
    <col min="2" max="3" width="18.710937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'ม.5'!A3</f>
        <v>ประจำหน่วยออกเสียงที่  5  สถานที่ตั้ง  โรงเรียนบ้านเครือซูด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108</v>
      </c>
      <c r="C8" s="18" t="str">
        <f>'ม.5'!C7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109</v>
      </c>
      <c r="C9" s="18" t="str">
        <f>'ม.5'!C8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110</v>
      </c>
      <c r="C10" s="18" t="str">
        <f>'ม.5'!C9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">
        <v>111</v>
      </c>
      <c r="C11" s="18" t="str">
        <f>'ม.5'!C10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55</v>
      </c>
      <c r="C12" s="18" t="str">
        <f>'ม.5'!C11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112</v>
      </c>
      <c r="C13" s="18" t="str">
        <f>'ม.5'!C12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107</v>
      </c>
      <c r="C14" s="18" t="str">
        <f>'ม.5'!C13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56</v>
      </c>
      <c r="C15" s="18" t="str">
        <f>'ม.5'!C14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88">
      <selection activeCell="K60" sqref="K60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61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62</v>
      </c>
      <c r="C7" s="18" t="str">
        <f>'ม.5.7'!C8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63</v>
      </c>
      <c r="C8" s="18" t="str">
        <f>'ม.5.7'!C9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113</v>
      </c>
      <c r="C9" s="18" t="str">
        <f>'ม.5.7'!C10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114</v>
      </c>
      <c r="C10" s="18" t="str">
        <f>'ม.5.7'!C11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65</v>
      </c>
      <c r="C11" s="18" t="str">
        <f>'ม.5.7'!C12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64</v>
      </c>
      <c r="C12" s="18" t="str">
        <f>'ม.5.7'!C13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115</v>
      </c>
      <c r="C13" s="18" t="str">
        <f>'ม.5.7'!C14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66</v>
      </c>
      <c r="C14" s="18" t="str">
        <f>'ม.5.7'!C15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 6  หมู่ที่  10,11  สถานที่ตั้ง     ศาลาวัดบ้านหลุบควัน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62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63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113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114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65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64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115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66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O15" sqref="O15"/>
    </sheetView>
  </sheetViews>
  <sheetFormatPr defaultColWidth="9.140625" defaultRowHeight="15"/>
  <cols>
    <col min="1" max="1" width="4.28125" style="1" customWidth="1"/>
    <col min="2" max="2" width="20.7109375" style="1" customWidth="1"/>
    <col min="3" max="3" width="19.14062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'ม.6'!A3</f>
        <v>ประจำหน่วยออกเสียงที่  6  หมู่ที่  10,11  สถานที่ตั้ง     ศาลาวัดบ้านหลุบควัน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62</v>
      </c>
      <c r="C8" s="18" t="str">
        <f>'ม.6'!C7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63</v>
      </c>
      <c r="C9" s="18" t="str">
        <f>'ม.6'!C8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116</v>
      </c>
      <c r="C10" s="18" t="str">
        <f>'ม.6'!C9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">
        <v>117</v>
      </c>
      <c r="C11" s="18" t="str">
        <f>'ม.6'!C10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65</v>
      </c>
      <c r="C12" s="18" t="str">
        <f>'ม.6'!C11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118</v>
      </c>
      <c r="C13" s="18" t="str">
        <f>'ม.6'!C12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115</v>
      </c>
      <c r="C14" s="18" t="str">
        <f>'ม.6'!C13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66</v>
      </c>
      <c r="C15" s="18" t="str">
        <f>'ม.6'!C14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64">
      <selection activeCell="N61" sqref="N61:N62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67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119</v>
      </c>
      <c r="C7" s="18" t="str">
        <f>'ม.6.7'!C8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120</v>
      </c>
      <c r="C8" s="18" t="str">
        <f>'ม.6.7'!C9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121</v>
      </c>
      <c r="C9" s="18" t="str">
        <f>'ม.6.7'!C10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122</v>
      </c>
      <c r="C10" s="18" t="str">
        <f>'ม.6.7'!C11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123</v>
      </c>
      <c r="C11" s="18" t="str">
        <f>'ม.6.7'!C12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68</v>
      </c>
      <c r="C12" s="18" t="str">
        <f>'ม.6.7'!C13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124</v>
      </c>
      <c r="C13" s="18" t="str">
        <f>'ม.6.7'!C14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125</v>
      </c>
      <c r="C14" s="18" t="str">
        <f>'ม.6.7'!C15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 7  สถานที่ตั้ง  ศาลากลางบ้านโนนตาล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119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120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121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122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126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68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124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125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34">
      <selection activeCell="J8" sqref="J8:K8"/>
    </sheetView>
  </sheetViews>
  <sheetFormatPr defaultColWidth="9.140625" defaultRowHeight="15"/>
  <cols>
    <col min="1" max="1" width="4.28125" style="8" customWidth="1"/>
    <col min="2" max="2" width="20.28125" style="8" customWidth="1"/>
    <col min="3" max="3" width="18.00390625" style="8" customWidth="1"/>
    <col min="4" max="4" width="8.421875" style="8" customWidth="1"/>
    <col min="5" max="5" width="7.7109375" style="8" customWidth="1"/>
    <col min="6" max="6" width="8.00390625" style="8" customWidth="1"/>
    <col min="7" max="7" width="7.28125" style="8" customWidth="1"/>
    <col min="8" max="8" width="9.00390625" style="8" customWidth="1"/>
    <col min="9" max="16384" width="9.00390625" style="8" customWidth="1"/>
  </cols>
  <sheetData>
    <row r="1" spans="1:8" ht="18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19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20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21</v>
      </c>
      <c r="B4" s="32"/>
      <c r="C4" s="32"/>
      <c r="D4" s="32"/>
      <c r="E4" s="32"/>
      <c r="F4" s="32"/>
      <c r="G4" s="32"/>
      <c r="H4" s="32"/>
    </row>
    <row r="5" spans="1:9" ht="18.75">
      <c r="A5" s="33" t="s">
        <v>3</v>
      </c>
      <c r="B5" s="33" t="s">
        <v>4</v>
      </c>
      <c r="C5" s="33" t="s">
        <v>5</v>
      </c>
      <c r="D5" s="34" t="s">
        <v>6</v>
      </c>
      <c r="E5" s="35"/>
      <c r="F5" s="35"/>
      <c r="G5" s="36"/>
      <c r="H5" s="33" t="s">
        <v>7</v>
      </c>
      <c r="I5" s="9" t="s">
        <v>8</v>
      </c>
    </row>
    <row r="6" spans="1:9" ht="18.75">
      <c r="A6" s="30"/>
      <c r="B6" s="30"/>
      <c r="C6" s="30"/>
      <c r="D6" s="33" t="s">
        <v>9</v>
      </c>
      <c r="E6" s="33" t="s">
        <v>22</v>
      </c>
      <c r="F6" s="10" t="s">
        <v>23</v>
      </c>
      <c r="G6" s="33" t="s">
        <v>10</v>
      </c>
      <c r="H6" s="30"/>
      <c r="I6" s="30" t="s">
        <v>11</v>
      </c>
    </row>
    <row r="7" spans="1:9" ht="18.75">
      <c r="A7" s="31"/>
      <c r="B7" s="31"/>
      <c r="C7" s="31"/>
      <c r="D7" s="31"/>
      <c r="E7" s="31"/>
      <c r="F7" s="11" t="s">
        <v>24</v>
      </c>
      <c r="G7" s="31"/>
      <c r="H7" s="31"/>
      <c r="I7" s="31"/>
    </row>
    <row r="8" spans="1:9" ht="20.25">
      <c r="A8" s="12">
        <v>1</v>
      </c>
      <c r="B8" s="3" t="s">
        <v>127</v>
      </c>
      <c r="C8" s="14" t="str">
        <f>'ม.7'!C7</f>
        <v>ผอ.ประจำหน่วยออกเสียง</v>
      </c>
      <c r="D8" s="12">
        <v>350</v>
      </c>
      <c r="E8" s="12">
        <v>200</v>
      </c>
      <c r="F8" s="12">
        <v>20</v>
      </c>
      <c r="G8" s="13">
        <f>SUM(D8:F8)</f>
        <v>570</v>
      </c>
      <c r="H8" s="12"/>
      <c r="I8" s="12"/>
    </row>
    <row r="9" spans="1:9" ht="20.25">
      <c r="A9" s="12">
        <v>2</v>
      </c>
      <c r="B9" s="3" t="s">
        <v>128</v>
      </c>
      <c r="C9" s="14" t="str">
        <f>'ม.7'!C8</f>
        <v>ประธานกรรมการ ฯลฯ</v>
      </c>
      <c r="D9" s="12">
        <v>350</v>
      </c>
      <c r="E9" s="12">
        <v>200</v>
      </c>
      <c r="F9" s="12"/>
      <c r="G9" s="13">
        <f aca="true" t="shared" si="0" ref="G9:G15">SUM(D9:F9)</f>
        <v>550</v>
      </c>
      <c r="H9" s="12"/>
      <c r="I9" s="12"/>
    </row>
    <row r="10" spans="1:9" ht="20.25">
      <c r="A10" s="12">
        <v>3</v>
      </c>
      <c r="B10" s="3" t="s">
        <v>129</v>
      </c>
      <c r="C10" s="14" t="str">
        <f>'ม.7'!C9</f>
        <v>กรรมการฯลฯ</v>
      </c>
      <c r="D10" s="12">
        <v>350</v>
      </c>
      <c r="E10" s="12">
        <v>200</v>
      </c>
      <c r="F10" s="12"/>
      <c r="G10" s="13">
        <f t="shared" si="0"/>
        <v>550</v>
      </c>
      <c r="H10" s="12"/>
      <c r="I10" s="12"/>
    </row>
    <row r="11" spans="1:9" ht="20.25">
      <c r="A11" s="12">
        <v>4</v>
      </c>
      <c r="B11" s="3" t="s">
        <v>122</v>
      </c>
      <c r="C11" s="14" t="str">
        <f>'ม.7'!C10</f>
        <v>กรรมการฯลฯ</v>
      </c>
      <c r="D11" s="12">
        <v>350</v>
      </c>
      <c r="E11" s="12">
        <v>200</v>
      </c>
      <c r="F11" s="12"/>
      <c r="G11" s="13">
        <f t="shared" si="0"/>
        <v>550</v>
      </c>
      <c r="H11" s="12"/>
      <c r="I11" s="12"/>
    </row>
    <row r="12" spans="1:9" ht="20.25">
      <c r="A12" s="12">
        <v>5</v>
      </c>
      <c r="B12" s="3" t="s">
        <v>123</v>
      </c>
      <c r="C12" s="14" t="str">
        <f>'ม.7'!C11</f>
        <v>กรรมการฯลฯ</v>
      </c>
      <c r="D12" s="12">
        <v>350</v>
      </c>
      <c r="E12" s="12">
        <v>200</v>
      </c>
      <c r="F12" s="12"/>
      <c r="G12" s="13">
        <f t="shared" si="0"/>
        <v>550</v>
      </c>
      <c r="H12" s="12"/>
      <c r="I12" s="12"/>
    </row>
    <row r="13" spans="1:9" ht="20.25">
      <c r="A13" s="12">
        <v>6</v>
      </c>
      <c r="B13" s="3" t="s">
        <v>68</v>
      </c>
      <c r="C13" s="14" t="str">
        <f>'ม.7'!C12</f>
        <v>กรรมการฯลฯ</v>
      </c>
      <c r="D13" s="12">
        <v>350</v>
      </c>
      <c r="E13" s="12">
        <v>200</v>
      </c>
      <c r="F13" s="12"/>
      <c r="G13" s="13">
        <f t="shared" si="0"/>
        <v>550</v>
      </c>
      <c r="H13" s="12"/>
      <c r="I13" s="12"/>
    </row>
    <row r="14" spans="1:9" ht="20.25">
      <c r="A14" s="12">
        <v>7</v>
      </c>
      <c r="B14" s="3" t="s">
        <v>130</v>
      </c>
      <c r="C14" s="14" t="str">
        <f>'ม.7'!C13</f>
        <v>จนท.รักษาความปลอดภัย</v>
      </c>
      <c r="D14" s="12">
        <v>350</v>
      </c>
      <c r="E14" s="12">
        <v>200</v>
      </c>
      <c r="F14" s="12"/>
      <c r="G14" s="13">
        <f t="shared" si="0"/>
        <v>550</v>
      </c>
      <c r="H14" s="12"/>
      <c r="I14" s="12"/>
    </row>
    <row r="15" spans="1:9" ht="20.25">
      <c r="A15" s="12">
        <v>8</v>
      </c>
      <c r="B15" s="3" t="s">
        <v>69</v>
      </c>
      <c r="C15" s="14" t="str">
        <f>'ม.7'!C14</f>
        <v>จนท.รักษาความปลอดภัย</v>
      </c>
      <c r="D15" s="12">
        <v>350</v>
      </c>
      <c r="E15" s="12">
        <v>200</v>
      </c>
      <c r="F15" s="12"/>
      <c r="G15" s="13">
        <f t="shared" si="0"/>
        <v>550</v>
      </c>
      <c r="H15" s="12"/>
      <c r="I15" s="12"/>
    </row>
    <row r="16" spans="3:7" ht="18.75">
      <c r="C16" s="14" t="s">
        <v>10</v>
      </c>
      <c r="D16" s="13">
        <f>SUM(D8:D15)</f>
        <v>2800</v>
      </c>
      <c r="E16" s="13">
        <f>SUM(E8:E15)</f>
        <v>1600</v>
      </c>
      <c r="F16" s="12">
        <f>SUM(F8:F15)</f>
        <v>20</v>
      </c>
      <c r="G16" s="13">
        <f>SUM(G8:G15)</f>
        <v>4420</v>
      </c>
    </row>
    <row r="18" spans="2:3" ht="18.75">
      <c r="B18" s="8" t="s">
        <v>25</v>
      </c>
      <c r="C18" s="8" t="str">
        <f>"("&amp;_xlfn.BAHTTEXT(G16)&amp;")"</f>
        <v>(สี่พันสี่ร้อยยี่สิบบาทถ้วน)</v>
      </c>
    </row>
    <row r="21" spans="4:8" ht="18.75">
      <c r="D21" s="15" t="s">
        <v>13</v>
      </c>
      <c r="H21" s="8" t="s">
        <v>14</v>
      </c>
    </row>
    <row r="22" spans="5:7" ht="18.75">
      <c r="E22" s="32" t="s">
        <v>15</v>
      </c>
      <c r="F22" s="32"/>
      <c r="G22" s="32"/>
    </row>
    <row r="23" spans="5:7" ht="18.75">
      <c r="E23" s="32" t="s">
        <v>16</v>
      </c>
      <c r="F23" s="32"/>
      <c r="G23" s="32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6">
      <selection activeCell="K12" sqref="K12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70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75</v>
      </c>
      <c r="C7" s="18" t="str">
        <f>'ม.7.7'!C8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74</v>
      </c>
      <c r="C8" s="18" t="str">
        <f>'ม.7.7'!C9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71</v>
      </c>
      <c r="C9" s="18" t="str">
        <f>'ม.7.7'!C10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132</v>
      </c>
      <c r="C10" s="18" t="str">
        <f>'ม.7.7'!C11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133</v>
      </c>
      <c r="C11" s="18" t="str">
        <f>'ม.7.7'!C12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76</v>
      </c>
      <c r="C12" s="18" t="str">
        <f>'ม.7.7'!C13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72</v>
      </c>
      <c r="C13" s="18" t="str">
        <f>'ม.7.7'!C14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73</v>
      </c>
      <c r="C14" s="18" t="str">
        <f>'ม.7.7'!C15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8  สถานที่ตั้ง    โรงเรียนบ้านหนองผง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75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74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71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132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131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76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72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73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6">
      <selection activeCell="M10" sqref="M10"/>
    </sheetView>
  </sheetViews>
  <sheetFormatPr defaultColWidth="9.140625" defaultRowHeight="15"/>
  <cols>
    <col min="1" max="1" width="4.28125" style="1" customWidth="1"/>
    <col min="2" max="2" width="18.7109375" style="1" customWidth="1"/>
    <col min="3" max="3" width="20.0039062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'ม.8'!A3</f>
        <v>ประจำหน่วยออกเสียงที่ 8  สถานที่ตั้ง    โรงเรียนบ้านหนองผง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75</v>
      </c>
      <c r="C8" s="18" t="str">
        <f>'ม.8'!C7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74</v>
      </c>
      <c r="C9" s="18" t="str">
        <f>'ม.8'!C8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71</v>
      </c>
      <c r="C10" s="18" t="str">
        <f>'ม.8'!C9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">
        <v>132</v>
      </c>
      <c r="C11" s="18" t="str">
        <f>'ม.8'!C10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133</v>
      </c>
      <c r="C12" s="18" t="str">
        <f>'ม.8'!C11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76</v>
      </c>
      <c r="C13" s="18" t="str">
        <f>'ม.8'!C12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72</v>
      </c>
      <c r="C14" s="18" t="str">
        <f>'ม.8'!C13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73</v>
      </c>
      <c r="C15" s="18" t="str">
        <f>'ม.8'!C14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67">
      <selection activeCell="I60" sqref="I60:J60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78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137</v>
      </c>
      <c r="C7" s="18" t="str">
        <f>'ม.8.7'!C8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136</v>
      </c>
      <c r="C8" s="18" t="str">
        <f>'ม.8.7'!C9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135</v>
      </c>
      <c r="C9" s="18" t="str">
        <f>'ม.8.7'!C10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134</v>
      </c>
      <c r="C10" s="18" t="str">
        <f>'ม.8.7'!C11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77</v>
      </c>
      <c r="C11" s="18" t="str">
        <f>'ม.8.7'!C12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138</v>
      </c>
      <c r="C12" s="18" t="str">
        <f>'ม.8.7'!C13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139</v>
      </c>
      <c r="C13" s="18" t="str">
        <f>'ม.8.7'!C14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140</v>
      </c>
      <c r="C14" s="18" t="str">
        <f>'ม.8.7'!C15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  9  สถานที่ตั้ง  ศาลากลางบ้านเครือซูด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137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141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142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134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77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138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139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140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28125" style="1" customWidth="1"/>
    <col min="2" max="2" width="21.7109375" style="1" customWidth="1"/>
    <col min="3" max="3" width="18.0039062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'ม.9'!A3</f>
        <v>ประจำหน่วยออกเสียงที่   9  สถานที่ตั้ง  ศาลากลางบ้านเครือซูด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137</v>
      </c>
      <c r="C8" s="3" t="str">
        <f>'ม.9'!C7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141</v>
      </c>
      <c r="C9" s="3" t="str">
        <f>'ม.9'!C8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135</v>
      </c>
      <c r="C10" s="3" t="str">
        <f>'ม.9'!C9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">
        <v>134</v>
      </c>
      <c r="C11" s="3" t="str">
        <f>'ม.9'!C10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77</v>
      </c>
      <c r="C12" s="3" t="str">
        <f>'ม.9'!C11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138</v>
      </c>
      <c r="C13" s="3" t="str">
        <f>'ม.9'!C12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143</v>
      </c>
      <c r="C14" s="3" t="str">
        <f>'ม.9'!C13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144</v>
      </c>
      <c r="C15" s="3" t="str">
        <f>'ม.9'!C14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.28125" style="1" customWidth="1"/>
    <col min="2" max="2" width="18.7109375" style="1" customWidth="1"/>
    <col min="3" max="3" width="19.851562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'ม.1'!A3</f>
        <v>ประจำหน่วยออกเสียงที่ 1  สถานที่ตั้ง  โรงเรียนมัธยมดงยาง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tr">
        <f>'ม.1'!B7</f>
        <v>นายไชยพร   สายวงค์</v>
      </c>
      <c r="C8" s="18" t="str">
        <f>'ม.1'!C7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tr">
        <f>'ม.1'!B8</f>
        <v>นายสมเพชร   ปักกาโล</v>
      </c>
      <c r="C9" s="18" t="str">
        <f>'ม.1'!C8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tr">
        <f>'ม.1'!B9</f>
        <v>นางไพวรรณ์     เวสา</v>
      </c>
      <c r="C10" s="18" t="str">
        <f>'ม.1'!C9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tr">
        <f>'ม.1'!B10</f>
        <v>นางสายวิไล   ปักการะโต</v>
      </c>
      <c r="C11" s="18" t="str">
        <f>'ม.1'!C10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tr">
        <f>'ม.1'!B11</f>
        <v>นายบุญช่วย   สระสม</v>
      </c>
      <c r="C12" s="18" t="str">
        <f>'ม.1'!C11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tr">
        <f>'ม.1'!B12</f>
        <v>นายบุญเส็ง   เททะสังข์</v>
      </c>
      <c r="C13" s="18" t="str">
        <f>'ม.1'!C12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tr">
        <f>'ม.1'!B13</f>
        <v>นายบุญถม   มะธิมาปะโข</v>
      </c>
      <c r="C14" s="18" t="str">
        <f>'ม.1'!C13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tr">
        <f>'ม.1'!B14</f>
        <v>ร.ต.ท.สมคิด   ระวะใจ</v>
      </c>
      <c r="C15" s="18" t="str">
        <f>'ม.1'!C14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K65" sqref="K65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79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94</v>
      </c>
      <c r="C7" s="18" t="str">
        <f>'ม.1.7'!C8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88</v>
      </c>
      <c r="C8" s="18" t="str">
        <f>'ม.1.7'!C9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89</v>
      </c>
      <c r="C9" s="18" t="str">
        <f>'ม.1.7'!C10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38</v>
      </c>
      <c r="C10" s="18" t="str">
        <f>'ม.1.7'!C11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91</v>
      </c>
      <c r="C11" s="18" t="str">
        <f>'ม.1.7'!C12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39</v>
      </c>
      <c r="C12" s="18" t="str">
        <f>'ม.1.7'!C13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92</v>
      </c>
      <c r="C13" s="18" t="str">
        <f>'ม.1.7'!C14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93</v>
      </c>
      <c r="C14" s="18" t="str">
        <f>'ม.1.7'!C15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  2  สถานที่ตั้ง   โรงเรียนบ้านดงยาง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87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90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89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38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91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39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92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93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.28125" style="1" customWidth="1"/>
    <col min="2" max="2" width="21.7109375" style="1" customWidth="1"/>
    <col min="3" max="3" width="19.42187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'ม.2'!A3</f>
        <v>ประจำหน่วยออกเสียงที่   2  สถานที่ตั้ง   โรงเรียนบ้านดงยาง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87</v>
      </c>
      <c r="C8" s="18" t="str">
        <f>'ม.2'!C7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88</v>
      </c>
      <c r="C9" s="18" t="str">
        <f>'ม.2'!C8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89</v>
      </c>
      <c r="C10" s="18" t="str">
        <f>'ม.2'!C9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">
        <v>38</v>
      </c>
      <c r="C11" s="18" t="str">
        <f>'ม.2'!C10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91</v>
      </c>
      <c r="C12" s="18" t="str">
        <f>'ม.2'!C11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39</v>
      </c>
      <c r="C13" s="18" t="str">
        <f>'ม.2'!C12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95</v>
      </c>
      <c r="C14" s="18" t="str">
        <f>'ม.2'!C13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93</v>
      </c>
      <c r="C15" s="18" t="str">
        <f>'ม.2'!C14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6">
      <selection activeCell="L62" sqref="L62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52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40</v>
      </c>
      <c r="C7" s="18" t="str">
        <f>'ม.2.7'!C8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47</v>
      </c>
      <c r="C8" s="18" t="str">
        <f>'ม.2.7'!C9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46</v>
      </c>
      <c r="C9" s="18" t="str">
        <f>'ม.2.7'!C10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45</v>
      </c>
      <c r="C10" s="18" t="str">
        <f>'ม.2.7'!C11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41</v>
      </c>
      <c r="C11" s="18" t="str">
        <f>'ม.2.7'!C12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44</v>
      </c>
      <c r="C12" s="18" t="str">
        <f>'ม.2.7'!C13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42</v>
      </c>
      <c r="C13" s="18" t="str">
        <f>'ม.2.7'!C14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43</v>
      </c>
      <c r="C14" s="18" t="str">
        <f>'ม.2.7'!C15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3   หมู่ที่  3,6    สถานที่ตั้ง  โรงเรียนบ้านหนองแคนหัวฝาย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40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47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46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45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41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44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42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43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2">
      <selection activeCell="N12" sqref="N12"/>
    </sheetView>
  </sheetViews>
  <sheetFormatPr defaultColWidth="9.140625" defaultRowHeight="15"/>
  <cols>
    <col min="1" max="1" width="4.28125" style="1" customWidth="1"/>
    <col min="2" max="2" width="20.421875" style="1" customWidth="1"/>
    <col min="3" max="3" width="18.0039062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'ม.3'!A3</f>
        <v>ประจำหน่วยออกเสียงที่ 3   หมู่ที่  3,6    สถานที่ตั้ง  โรงเรียนบ้านหนองแคนหัวฝาย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40</v>
      </c>
      <c r="C8" s="18" t="str">
        <f>'ม.3'!C7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47</v>
      </c>
      <c r="C9" s="18" t="str">
        <f>'ม.3'!C8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46</v>
      </c>
      <c r="C10" s="18" t="str">
        <f>'ม.3'!C9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3" t="s">
        <v>45</v>
      </c>
      <c r="C11" s="18" t="str">
        <f>'ม.3'!C10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41</v>
      </c>
      <c r="C12" s="18" t="str">
        <f>'ม.3'!C11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44</v>
      </c>
      <c r="C13" s="18" t="str">
        <f>'ม.3'!C12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42</v>
      </c>
      <c r="C14" s="18" t="str">
        <f>'ม.3'!C13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43</v>
      </c>
      <c r="C15" s="18" t="str">
        <f>'ม.3'!C14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70">
      <selection activeCell="I60" sqref="I60"/>
    </sheetView>
  </sheetViews>
  <sheetFormatPr defaultColWidth="9.140625" defaultRowHeight="15"/>
  <cols>
    <col min="1" max="1" width="4.421875" style="1" customWidth="1"/>
    <col min="2" max="2" width="21.57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53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96</v>
      </c>
      <c r="C7" s="18" t="str">
        <f>'ม.3.7'!C8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48</v>
      </c>
      <c r="C8" s="18" t="str">
        <f>'ม.3.7'!C9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49</v>
      </c>
      <c r="C9" s="18" t="str">
        <f>'ม.3.7'!C10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17" t="s">
        <v>97</v>
      </c>
      <c r="C10" s="18" t="str">
        <f>'ม.3.7'!C11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50</v>
      </c>
      <c r="C11" s="18" t="str">
        <f>'ม.3.7'!C12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98</v>
      </c>
      <c r="C12" s="18" t="str">
        <f>'ม.3.7'!C13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99</v>
      </c>
      <c r="C13" s="18" t="str">
        <f>'ม.3.7'!C14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100</v>
      </c>
      <c r="C14" s="18" t="str">
        <f>'ม.3.7'!C15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4  สถานที่ตั้ง  ศาลากลางบ้านยางดินเหลือง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101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102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49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17" t="s">
        <v>97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50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103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99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104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34">
      <selection activeCell="K8" sqref="K8"/>
    </sheetView>
  </sheetViews>
  <sheetFormatPr defaultColWidth="9.140625" defaultRowHeight="15"/>
  <cols>
    <col min="1" max="1" width="4.28125" style="1" customWidth="1"/>
    <col min="2" max="2" width="21.421875" style="1" customWidth="1"/>
    <col min="3" max="3" width="19.28125" style="1" customWidth="1"/>
    <col min="4" max="4" width="8.421875" style="1" customWidth="1"/>
    <col min="5" max="5" width="7.7109375" style="1" customWidth="1"/>
    <col min="6" max="6" width="8.00390625" style="1" customWidth="1"/>
    <col min="7" max="7" width="7.28125" style="1" customWidth="1"/>
    <col min="8" max="8" width="9.00390625" style="1" customWidth="1"/>
    <col min="9" max="16384" width="9.00390625" style="1" customWidth="1"/>
  </cols>
  <sheetData>
    <row r="1" spans="1:8" ht="2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0.2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0.25">
      <c r="A3" s="21" t="str">
        <f>'ม.4'!A3</f>
        <v>ประจำหน่วยออกเสียงที่ 4  สถานที่ตั้ง  ศาลากลางบ้านยางดินเหลือง</v>
      </c>
      <c r="B3" s="21"/>
      <c r="C3" s="21"/>
      <c r="D3" s="21"/>
      <c r="E3" s="21"/>
      <c r="F3" s="21"/>
      <c r="G3" s="21"/>
      <c r="H3" s="21"/>
    </row>
    <row r="4" spans="1:8" ht="20.25">
      <c r="A4" s="21" t="s">
        <v>21</v>
      </c>
      <c r="B4" s="21"/>
      <c r="C4" s="21"/>
      <c r="D4" s="21"/>
      <c r="E4" s="21"/>
      <c r="F4" s="21"/>
      <c r="G4" s="21"/>
      <c r="H4" s="21"/>
    </row>
    <row r="5" spans="1:9" ht="2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9"/>
      <c r="H5" s="26" t="s">
        <v>7</v>
      </c>
      <c r="I5" s="19" t="s">
        <v>8</v>
      </c>
    </row>
    <row r="6" spans="1:9" ht="20.25">
      <c r="A6" s="24"/>
      <c r="B6" s="24"/>
      <c r="C6" s="24"/>
      <c r="D6" s="26" t="s">
        <v>9</v>
      </c>
      <c r="E6" s="26" t="s">
        <v>22</v>
      </c>
      <c r="F6" s="20" t="s">
        <v>23</v>
      </c>
      <c r="G6" s="26" t="s">
        <v>10</v>
      </c>
      <c r="H6" s="24"/>
      <c r="I6" s="24" t="s">
        <v>11</v>
      </c>
    </row>
    <row r="7" spans="1:9" ht="20.25">
      <c r="A7" s="25"/>
      <c r="B7" s="25"/>
      <c r="C7" s="25"/>
      <c r="D7" s="25"/>
      <c r="E7" s="25"/>
      <c r="F7" s="16" t="s">
        <v>24</v>
      </c>
      <c r="G7" s="25"/>
      <c r="H7" s="25"/>
      <c r="I7" s="25"/>
    </row>
    <row r="8" spans="1:9" ht="20.25">
      <c r="A8" s="3">
        <v>1</v>
      </c>
      <c r="B8" s="3" t="s">
        <v>101</v>
      </c>
      <c r="C8" s="18" t="str">
        <f>'ม.4'!C7</f>
        <v>ผอ.ประจำหน่วยออกเสียง</v>
      </c>
      <c r="D8" s="3">
        <v>350</v>
      </c>
      <c r="E8" s="3">
        <v>200</v>
      </c>
      <c r="F8" s="3">
        <v>20</v>
      </c>
      <c r="G8" s="6">
        <f>SUM(D8:F8)</f>
        <v>570</v>
      </c>
      <c r="H8" s="3"/>
      <c r="I8" s="3"/>
    </row>
    <row r="9" spans="1:9" ht="20.25">
      <c r="A9" s="3">
        <v>2</v>
      </c>
      <c r="B9" s="3" t="s">
        <v>102</v>
      </c>
      <c r="C9" s="18" t="str">
        <f>'ม.4'!C8</f>
        <v>ประธานกรรมการ ฯลฯ</v>
      </c>
      <c r="D9" s="3">
        <v>350</v>
      </c>
      <c r="E9" s="3">
        <v>200</v>
      </c>
      <c r="F9" s="3"/>
      <c r="G9" s="6">
        <f aca="true" t="shared" si="0" ref="G9:G15">SUM(D9:F9)</f>
        <v>550</v>
      </c>
      <c r="H9" s="3"/>
      <c r="I9" s="3"/>
    </row>
    <row r="10" spans="1:9" ht="20.25">
      <c r="A10" s="3">
        <v>3</v>
      </c>
      <c r="B10" s="3" t="s">
        <v>49</v>
      </c>
      <c r="C10" s="18" t="str">
        <f>'ม.4'!C9</f>
        <v>กรรมการฯลฯ</v>
      </c>
      <c r="D10" s="3">
        <v>350</v>
      </c>
      <c r="E10" s="3">
        <v>200</v>
      </c>
      <c r="F10" s="3"/>
      <c r="G10" s="6">
        <f t="shared" si="0"/>
        <v>550</v>
      </c>
      <c r="H10" s="3"/>
      <c r="I10" s="3"/>
    </row>
    <row r="11" spans="1:9" ht="20.25">
      <c r="A11" s="3">
        <v>4</v>
      </c>
      <c r="B11" s="17" t="s">
        <v>97</v>
      </c>
      <c r="C11" s="18" t="str">
        <f>'ม.4'!C10</f>
        <v>กรรมการฯลฯ</v>
      </c>
      <c r="D11" s="3">
        <v>350</v>
      </c>
      <c r="E11" s="3">
        <v>200</v>
      </c>
      <c r="F11" s="3"/>
      <c r="G11" s="6">
        <f t="shared" si="0"/>
        <v>550</v>
      </c>
      <c r="H11" s="3"/>
      <c r="I11" s="3"/>
    </row>
    <row r="12" spans="1:9" ht="20.25">
      <c r="A12" s="3">
        <v>5</v>
      </c>
      <c r="B12" s="3" t="s">
        <v>50</v>
      </c>
      <c r="C12" s="18" t="str">
        <f>'ม.4'!C11</f>
        <v>กรรมการฯลฯ</v>
      </c>
      <c r="D12" s="3">
        <v>350</v>
      </c>
      <c r="E12" s="3">
        <v>200</v>
      </c>
      <c r="F12" s="3"/>
      <c r="G12" s="6">
        <f t="shared" si="0"/>
        <v>550</v>
      </c>
      <c r="H12" s="3"/>
      <c r="I12" s="3"/>
    </row>
    <row r="13" spans="1:9" ht="20.25">
      <c r="A13" s="3">
        <v>6</v>
      </c>
      <c r="B13" s="3" t="s">
        <v>103</v>
      </c>
      <c r="C13" s="18" t="str">
        <f>'ม.4'!C12</f>
        <v>กรรมการฯลฯ</v>
      </c>
      <c r="D13" s="3">
        <v>350</v>
      </c>
      <c r="E13" s="3">
        <v>200</v>
      </c>
      <c r="F13" s="3"/>
      <c r="G13" s="6">
        <f t="shared" si="0"/>
        <v>550</v>
      </c>
      <c r="H13" s="3"/>
      <c r="I13" s="3"/>
    </row>
    <row r="14" spans="1:9" ht="20.25">
      <c r="A14" s="3">
        <v>7</v>
      </c>
      <c r="B14" s="3" t="s">
        <v>99</v>
      </c>
      <c r="C14" s="18" t="str">
        <f>'ม.4'!C13</f>
        <v>จนท.รักษาความปลอดภัย</v>
      </c>
      <c r="D14" s="3">
        <v>350</v>
      </c>
      <c r="E14" s="3">
        <v>200</v>
      </c>
      <c r="F14" s="3"/>
      <c r="G14" s="6">
        <f t="shared" si="0"/>
        <v>550</v>
      </c>
      <c r="H14" s="3"/>
      <c r="I14" s="3"/>
    </row>
    <row r="15" spans="1:9" ht="20.25">
      <c r="A15" s="3">
        <v>8</v>
      </c>
      <c r="B15" s="3" t="s">
        <v>100</v>
      </c>
      <c r="C15" s="18" t="str">
        <f>'ม.4'!C14</f>
        <v>จนท.รักษาความปลอดภัย</v>
      </c>
      <c r="D15" s="3">
        <v>350</v>
      </c>
      <c r="E15" s="3">
        <v>200</v>
      </c>
      <c r="F15" s="3"/>
      <c r="G15" s="6">
        <f t="shared" si="0"/>
        <v>550</v>
      </c>
      <c r="H15" s="3"/>
      <c r="I15" s="3"/>
    </row>
    <row r="16" spans="3:7" ht="20.25">
      <c r="C16" s="18" t="s">
        <v>10</v>
      </c>
      <c r="D16" s="6">
        <f>SUM(D8:D15)</f>
        <v>2800</v>
      </c>
      <c r="E16" s="6">
        <f>SUM(E8:E15)</f>
        <v>1600</v>
      </c>
      <c r="F16" s="3">
        <f>SUM(F8:F15)</f>
        <v>20</v>
      </c>
      <c r="G16" s="6">
        <f>SUM(G8:G15)</f>
        <v>4420</v>
      </c>
    </row>
    <row r="18" spans="2:3" ht="20.25">
      <c r="B18" s="1" t="s">
        <v>25</v>
      </c>
      <c r="C18" s="1" t="str">
        <f>"("&amp;_xlfn.BAHTTEXT(G16)&amp;")"</f>
        <v>(สี่พันสี่ร้อยยี่สิบบาทถ้วน)</v>
      </c>
    </row>
    <row r="21" spans="4:8" ht="20.25">
      <c r="D21" s="7" t="s">
        <v>13</v>
      </c>
      <c r="H21" s="1" t="s">
        <v>14</v>
      </c>
    </row>
    <row r="22" spans="5:7" ht="20.25">
      <c r="E22" s="21" t="s">
        <v>15</v>
      </c>
      <c r="F22" s="21"/>
      <c r="G22" s="21"/>
    </row>
    <row r="23" spans="5:7" ht="20.25">
      <c r="E23" s="21" t="s">
        <v>16</v>
      </c>
      <c r="F23" s="21"/>
      <c r="G23" s="21"/>
    </row>
  </sheetData>
  <sheetProtection/>
  <mergeCells count="15">
    <mergeCell ref="I6:I7"/>
    <mergeCell ref="E22:G22"/>
    <mergeCell ref="E23:G23"/>
    <mergeCell ref="A1:H1"/>
    <mergeCell ref="A2:H2"/>
    <mergeCell ref="A3:H3"/>
    <mergeCell ref="A4:H4"/>
    <mergeCell ref="A5:A7"/>
    <mergeCell ref="B5:B7"/>
    <mergeCell ref="C5:C7"/>
    <mergeCell ref="D5:G5"/>
    <mergeCell ref="H5:H7"/>
    <mergeCell ref="D6:D7"/>
    <mergeCell ref="E6:E7"/>
    <mergeCell ref="G6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64">
      <selection activeCell="I59" sqref="I59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18.421875" style="1" customWidth="1"/>
    <col min="4" max="4" width="9.28125" style="1" customWidth="1"/>
    <col min="5" max="5" width="8.7109375" style="1" customWidth="1"/>
    <col min="6" max="6" width="13.28125" style="1" customWidth="1"/>
    <col min="7" max="7" width="11.421875" style="1" customWidth="1"/>
    <col min="8" max="16384" width="9.00390625" style="1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20.25">
      <c r="A2" s="21" t="s">
        <v>1</v>
      </c>
      <c r="B2" s="21"/>
      <c r="C2" s="21"/>
      <c r="D2" s="21"/>
      <c r="E2" s="21"/>
      <c r="F2" s="21"/>
      <c r="G2" s="21"/>
    </row>
    <row r="3" spans="1:7" ht="20.25">
      <c r="A3" s="21" t="s">
        <v>57</v>
      </c>
      <c r="B3" s="21"/>
      <c r="C3" s="21"/>
      <c r="D3" s="21"/>
      <c r="E3" s="21"/>
      <c r="F3" s="21"/>
      <c r="G3" s="21"/>
    </row>
    <row r="4" spans="1:7" ht="20.25">
      <c r="A4" s="21" t="s">
        <v>2</v>
      </c>
      <c r="B4" s="21"/>
      <c r="C4" s="21"/>
      <c r="D4" s="21"/>
      <c r="E4" s="21"/>
      <c r="F4" s="21"/>
      <c r="G4" s="21"/>
    </row>
    <row r="5" spans="1:7" ht="20.25">
      <c r="A5" s="22" t="s">
        <v>3</v>
      </c>
      <c r="B5" s="22" t="s">
        <v>4</v>
      </c>
      <c r="C5" s="22" t="s">
        <v>5</v>
      </c>
      <c r="D5" s="23" t="s">
        <v>6</v>
      </c>
      <c r="E5" s="23"/>
      <c r="F5" s="22" t="s">
        <v>7</v>
      </c>
      <c r="G5" s="2" t="s">
        <v>8</v>
      </c>
    </row>
    <row r="6" spans="1:7" ht="20.25">
      <c r="A6" s="22"/>
      <c r="B6" s="22"/>
      <c r="C6" s="22"/>
      <c r="D6" s="3" t="s">
        <v>9</v>
      </c>
      <c r="E6" s="3" t="s">
        <v>10</v>
      </c>
      <c r="F6" s="22"/>
      <c r="G6" s="4" t="s">
        <v>11</v>
      </c>
    </row>
    <row r="7" spans="1:7" ht="20.25">
      <c r="A7" s="5">
        <v>1</v>
      </c>
      <c r="B7" s="3" t="s">
        <v>105</v>
      </c>
      <c r="C7" s="18" t="str">
        <f>'ม.4.7'!C8</f>
        <v>ผอ.ประจำหน่วยออกเสียง</v>
      </c>
      <c r="D7" s="3">
        <v>300</v>
      </c>
      <c r="E7" s="3">
        <v>300</v>
      </c>
      <c r="F7" s="3"/>
      <c r="G7" s="3"/>
    </row>
    <row r="8" spans="1:7" ht="20.25">
      <c r="A8" s="5">
        <v>2</v>
      </c>
      <c r="B8" s="3" t="s">
        <v>59</v>
      </c>
      <c r="C8" s="18" t="str">
        <f>'ม.4.7'!C9</f>
        <v>ประธานกรรมการ ฯลฯ</v>
      </c>
      <c r="D8" s="3">
        <v>300</v>
      </c>
      <c r="E8" s="3">
        <v>300</v>
      </c>
      <c r="F8" s="3"/>
      <c r="G8" s="3"/>
    </row>
    <row r="9" spans="1:7" ht="20.25">
      <c r="A9" s="5">
        <v>3</v>
      </c>
      <c r="B9" s="3" t="s">
        <v>54</v>
      </c>
      <c r="C9" s="18" t="str">
        <f>'ม.4.7'!C10</f>
        <v>กรรมการฯลฯ</v>
      </c>
      <c r="D9" s="3">
        <v>300</v>
      </c>
      <c r="E9" s="3">
        <v>300</v>
      </c>
      <c r="F9" s="3"/>
      <c r="G9" s="3"/>
    </row>
    <row r="10" spans="1:7" ht="20.25">
      <c r="A10" s="5">
        <v>4</v>
      </c>
      <c r="B10" s="3" t="s">
        <v>58</v>
      </c>
      <c r="C10" s="18" t="str">
        <f>'ม.4.7'!C11</f>
        <v>กรรมการฯลฯ</v>
      </c>
      <c r="D10" s="3">
        <v>300</v>
      </c>
      <c r="E10" s="3">
        <v>300</v>
      </c>
      <c r="F10" s="3"/>
      <c r="G10" s="3"/>
    </row>
    <row r="11" spans="1:7" ht="20.25">
      <c r="A11" s="5">
        <v>5</v>
      </c>
      <c r="B11" s="3" t="s">
        <v>55</v>
      </c>
      <c r="C11" s="18" t="str">
        <f>'ม.4.7'!C12</f>
        <v>กรรมการฯลฯ</v>
      </c>
      <c r="D11" s="3">
        <v>300</v>
      </c>
      <c r="E11" s="3">
        <v>300</v>
      </c>
      <c r="F11" s="3"/>
      <c r="G11" s="3"/>
    </row>
    <row r="12" spans="1:7" ht="20.25">
      <c r="A12" s="5">
        <v>6</v>
      </c>
      <c r="B12" s="3" t="s">
        <v>106</v>
      </c>
      <c r="C12" s="18" t="str">
        <f>'ม.4.7'!C13</f>
        <v>กรรมการฯลฯ</v>
      </c>
      <c r="D12" s="3">
        <v>300</v>
      </c>
      <c r="E12" s="3">
        <v>300</v>
      </c>
      <c r="F12" s="3"/>
      <c r="G12" s="3"/>
    </row>
    <row r="13" spans="1:7" ht="20.25">
      <c r="A13" s="5">
        <v>7</v>
      </c>
      <c r="B13" s="3" t="s">
        <v>107</v>
      </c>
      <c r="C13" s="18" t="str">
        <f>'ม.4.7'!C14</f>
        <v>จนท.รักษาความปลอดภัย</v>
      </c>
      <c r="D13" s="3">
        <v>300</v>
      </c>
      <c r="E13" s="3">
        <v>300</v>
      </c>
      <c r="F13" s="3"/>
      <c r="G13" s="3"/>
    </row>
    <row r="14" spans="1:7" ht="20.25">
      <c r="A14" s="5">
        <v>8</v>
      </c>
      <c r="B14" s="3" t="s">
        <v>56</v>
      </c>
      <c r="C14" s="18" t="str">
        <f>'ม.4.7'!C15</f>
        <v>จนท.รักษาความปลอดภัย</v>
      </c>
      <c r="D14" s="3">
        <v>300</v>
      </c>
      <c r="E14" s="3">
        <v>300</v>
      </c>
      <c r="F14" s="3"/>
      <c r="G14" s="3"/>
    </row>
    <row r="15" spans="3:5" ht="20.25">
      <c r="C15" s="5" t="s">
        <v>10</v>
      </c>
      <c r="D15" s="6">
        <f>SUM(D7:D14)</f>
        <v>2400</v>
      </c>
      <c r="E15" s="6">
        <f>SUM(E7:E14)</f>
        <v>2400</v>
      </c>
    </row>
    <row r="17" spans="2:3" ht="20.25">
      <c r="B17" s="1" t="s">
        <v>12</v>
      </c>
      <c r="C17" s="1" t="str">
        <f>"("&amp;_xlfn.BAHTTEXT(E15)&amp;")"</f>
        <v>(สองพันสี่ร้อยบาทถ้วน)</v>
      </c>
    </row>
    <row r="21" spans="4:7" ht="20.25">
      <c r="D21" s="7" t="s">
        <v>13</v>
      </c>
      <c r="G21" s="1" t="s">
        <v>14</v>
      </c>
    </row>
    <row r="22" spans="5:6" ht="20.25">
      <c r="E22" s="21" t="s">
        <v>15</v>
      </c>
      <c r="F22" s="21"/>
    </row>
    <row r="23" spans="4:5" ht="20.25">
      <c r="D23" s="7" t="s">
        <v>5</v>
      </c>
      <c r="E23" s="1" t="s">
        <v>16</v>
      </c>
    </row>
    <row r="24" spans="4:6" ht="20.25">
      <c r="D24" s="21" t="s">
        <v>17</v>
      </c>
      <c r="E24" s="21"/>
      <c r="F24" s="21"/>
    </row>
    <row r="47" ht="20.25">
      <c r="I47" s="1" t="str">
        <f>C9</f>
        <v>กรรมการฯลฯ</v>
      </c>
    </row>
    <row r="52" spans="1:7" ht="20.25">
      <c r="A52" s="21" t="s">
        <v>0</v>
      </c>
      <c r="B52" s="21"/>
      <c r="C52" s="21"/>
      <c r="D52" s="21"/>
      <c r="E52" s="21"/>
      <c r="F52" s="21"/>
      <c r="G52" s="21"/>
    </row>
    <row r="53" spans="1:7" ht="20.25">
      <c r="A53" s="21" t="s">
        <v>18</v>
      </c>
      <c r="B53" s="21"/>
      <c r="C53" s="21"/>
      <c r="D53" s="21"/>
      <c r="E53" s="21"/>
      <c r="F53" s="21"/>
      <c r="G53" s="21"/>
    </row>
    <row r="54" spans="1:7" ht="20.25">
      <c r="A54" s="21" t="str">
        <f>A3</f>
        <v>ประจำหน่วยออกเสียงที่  5  สถานที่ตั้ง  โรงเรียนบ้านเครือซูด</v>
      </c>
      <c r="B54" s="21"/>
      <c r="C54" s="21"/>
      <c r="D54" s="21"/>
      <c r="E54" s="21"/>
      <c r="F54" s="21"/>
      <c r="G54" s="21"/>
    </row>
    <row r="55" spans="1:7" ht="20.25">
      <c r="A55" s="21" t="s">
        <v>2</v>
      </c>
      <c r="B55" s="21"/>
      <c r="C55" s="21"/>
      <c r="D55" s="21"/>
      <c r="E55" s="21"/>
      <c r="F55" s="21"/>
      <c r="G55" s="21"/>
    </row>
    <row r="56" spans="1:7" ht="20.25">
      <c r="A56" s="22" t="s">
        <v>3</v>
      </c>
      <c r="B56" s="22" t="s">
        <v>4</v>
      </c>
      <c r="C56" s="22" t="s">
        <v>5</v>
      </c>
      <c r="D56" s="23" t="s">
        <v>6</v>
      </c>
      <c r="E56" s="23"/>
      <c r="F56" s="22" t="s">
        <v>7</v>
      </c>
      <c r="G56" s="2" t="s">
        <v>8</v>
      </c>
    </row>
    <row r="57" spans="1:7" ht="20.25">
      <c r="A57" s="22"/>
      <c r="B57" s="22"/>
      <c r="C57" s="22"/>
      <c r="D57" s="3" t="s">
        <v>9</v>
      </c>
      <c r="E57" s="3" t="s">
        <v>10</v>
      </c>
      <c r="F57" s="22"/>
      <c r="G57" s="4" t="s">
        <v>11</v>
      </c>
    </row>
    <row r="58" spans="1:7" ht="20.25">
      <c r="A58" s="5">
        <v>1</v>
      </c>
      <c r="B58" s="3" t="s">
        <v>60</v>
      </c>
      <c r="C58" s="18" t="str">
        <f>C7</f>
        <v>ผอ.ประจำหน่วยออกเสียง</v>
      </c>
      <c r="D58" s="6">
        <v>250</v>
      </c>
      <c r="E58" s="6">
        <v>250</v>
      </c>
      <c r="F58" s="3"/>
      <c r="G58" s="3"/>
    </row>
    <row r="59" spans="1:7" ht="20.25">
      <c r="A59" s="5">
        <v>2</v>
      </c>
      <c r="B59" s="3" t="s">
        <v>59</v>
      </c>
      <c r="C59" s="18" t="str">
        <f>C8</f>
        <v>ประธานกรรมการ ฯลฯ</v>
      </c>
      <c r="D59" s="6">
        <v>250</v>
      </c>
      <c r="E59" s="6">
        <v>250</v>
      </c>
      <c r="F59" s="3"/>
      <c r="G59" s="3"/>
    </row>
    <row r="60" spans="1:7" ht="20.25">
      <c r="A60" s="5">
        <v>3</v>
      </c>
      <c r="B60" s="3" t="s">
        <v>54</v>
      </c>
      <c r="C60" s="18" t="str">
        <f>C9</f>
        <v>กรรมการฯลฯ</v>
      </c>
      <c r="D60" s="6">
        <v>250</v>
      </c>
      <c r="E60" s="6">
        <v>250</v>
      </c>
      <c r="F60" s="3"/>
      <c r="G60" s="3"/>
    </row>
    <row r="61" spans="1:7" ht="20.25">
      <c r="A61" s="5">
        <v>4</v>
      </c>
      <c r="B61" s="3" t="s">
        <v>58</v>
      </c>
      <c r="C61" s="18" t="str">
        <f>C10</f>
        <v>กรรมการฯลฯ</v>
      </c>
      <c r="D61" s="6">
        <v>250</v>
      </c>
      <c r="E61" s="6">
        <v>250</v>
      </c>
      <c r="F61" s="3"/>
      <c r="G61" s="3"/>
    </row>
    <row r="62" spans="1:7" ht="20.25">
      <c r="A62" s="5">
        <v>5</v>
      </c>
      <c r="B62" s="3" t="s">
        <v>55</v>
      </c>
      <c r="C62" s="18" t="str">
        <f>C11</f>
        <v>กรรมการฯลฯ</v>
      </c>
      <c r="D62" s="6">
        <v>250</v>
      </c>
      <c r="E62" s="6">
        <v>250</v>
      </c>
      <c r="F62" s="3"/>
      <c r="G62" s="3"/>
    </row>
    <row r="63" spans="1:7" ht="20.25">
      <c r="A63" s="5">
        <v>6</v>
      </c>
      <c r="B63" s="3" t="s">
        <v>106</v>
      </c>
      <c r="C63" s="18" t="str">
        <f>C12</f>
        <v>กรรมการฯลฯ</v>
      </c>
      <c r="D63" s="6">
        <v>250</v>
      </c>
      <c r="E63" s="6">
        <v>250</v>
      </c>
      <c r="F63" s="3"/>
      <c r="G63" s="3"/>
    </row>
    <row r="64" spans="1:7" ht="20.25">
      <c r="A64" s="5">
        <v>7</v>
      </c>
      <c r="B64" s="3" t="s">
        <v>107</v>
      </c>
      <c r="C64" s="18" t="str">
        <f>C13</f>
        <v>จนท.รักษาความปลอดภัย</v>
      </c>
      <c r="D64" s="6">
        <v>250</v>
      </c>
      <c r="E64" s="6">
        <v>250</v>
      </c>
      <c r="F64" s="3"/>
      <c r="G64" s="3"/>
    </row>
    <row r="65" spans="1:7" ht="20.25">
      <c r="A65" s="5">
        <v>8</v>
      </c>
      <c r="B65" s="3" t="s">
        <v>56</v>
      </c>
      <c r="C65" s="18" t="str">
        <f>C14</f>
        <v>จนท.รักษาความปลอดภัย</v>
      </c>
      <c r="D65" s="6">
        <v>250</v>
      </c>
      <c r="E65" s="6">
        <v>250</v>
      </c>
      <c r="F65" s="3"/>
      <c r="G65" s="3"/>
    </row>
    <row r="66" spans="3:5" ht="20.25">
      <c r="C66" s="5" t="s">
        <v>10</v>
      </c>
      <c r="D66" s="6">
        <f>SUM(D58:D65)</f>
        <v>2000</v>
      </c>
      <c r="E66" s="6">
        <f>SUM(E58:E65)</f>
        <v>2000</v>
      </c>
    </row>
    <row r="68" spans="2:3" ht="20.25">
      <c r="B68" s="1" t="s">
        <v>12</v>
      </c>
      <c r="C68" s="1" t="str">
        <f>"("&amp;_xlfn.BAHTTEXT(E66)&amp;")"</f>
        <v>(สองพันบาทถ้วน)</v>
      </c>
    </row>
    <row r="72" spans="4:7" ht="20.25">
      <c r="D72" s="7" t="s">
        <v>13</v>
      </c>
      <c r="G72" s="1" t="s">
        <v>14</v>
      </c>
    </row>
    <row r="73" spans="5:6" ht="20.25">
      <c r="E73" s="21" t="s">
        <v>15</v>
      </c>
      <c r="F73" s="21"/>
    </row>
    <row r="74" spans="4:5" ht="20.25">
      <c r="D74" s="7" t="s">
        <v>5</v>
      </c>
      <c r="E74" s="1" t="s">
        <v>16</v>
      </c>
    </row>
    <row r="75" spans="4:6" ht="20.25">
      <c r="D75" s="21" t="s">
        <v>17</v>
      </c>
      <c r="E75" s="21"/>
      <c r="F75" s="21"/>
    </row>
  </sheetData>
  <sheetProtection/>
  <mergeCells count="22">
    <mergeCell ref="A55:G55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E22:F22"/>
    <mergeCell ref="D24:F24"/>
    <mergeCell ref="A52:G52"/>
    <mergeCell ref="A53:G53"/>
    <mergeCell ref="A54:G54"/>
    <mergeCell ref="D75:F75"/>
    <mergeCell ref="A56:A57"/>
    <mergeCell ref="B56:B57"/>
    <mergeCell ref="C56:C57"/>
    <mergeCell ref="D56:E56"/>
    <mergeCell ref="F56:F57"/>
    <mergeCell ref="E73:F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dcterms:created xsi:type="dcterms:W3CDTF">2016-07-08T03:26:15Z</dcterms:created>
  <dcterms:modified xsi:type="dcterms:W3CDTF">2016-09-27T05:10:05Z</dcterms:modified>
  <cp:category/>
  <cp:version/>
  <cp:contentType/>
  <cp:contentStatus/>
</cp:coreProperties>
</file>